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tables/table1.xml" ContentType="application/vnd.openxmlformats-officedocument.spreadsheetml.table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 showInkAnnotation="0"/>
  <bookViews>
    <workbookView xWindow="-120" yWindow="-120" windowWidth="20730" windowHeight="11160"/>
  </bookViews>
  <sheets>
    <sheet name="Sheet1" sheetId="1" r:id="rId1"/>
  </sheets>
  <calcPr calcId="124519"/>
  <fileRecoveryPr repairLoad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16" i="1"/>
  <c r="C16"/>
  <c r="F16" s="1"/>
  <c r="D16"/>
  <c r="G16" s="1"/>
  <c r="E16"/>
  <c r="H16" s="1"/>
  <c r="I16"/>
  <c r="J16"/>
  <c r="C17"/>
</calcChain>
</file>

<file path=xl/sharedStrings.xml><?xml version="1.0" encoding="utf-8"?>
<sst xmlns="http://schemas.openxmlformats.org/spreadsheetml/2006/main" count="26" uniqueCount="25">
  <si>
    <t>REPORT VACCINAZIONI</t>
  </si>
  <si>
    <t>SOMMINISTRAZIONI</t>
  </si>
  <si>
    <t>FASCIA ETA</t>
  </si>
  <si>
    <t>Popolazione Istat</t>
  </si>
  <si>
    <t xml:space="preserve">
PRIMA </t>
  </si>
  <si>
    <t xml:space="preserve">
SECONDA</t>
  </si>
  <si>
    <t xml:space="preserve">
TERZA</t>
  </si>
  <si>
    <t>%
PRIMA</t>
  </si>
  <si>
    <t>% 
SECONDA</t>
  </si>
  <si>
    <t>% 
TERZA</t>
  </si>
  <si>
    <t xml:space="preserve">
QUARTA</t>
  </si>
  <si>
    <t>%
QUARTA</t>
  </si>
  <si>
    <t>0-15</t>
  </si>
  <si>
    <t>16-19</t>
  </si>
  <si>
    <t>20-29</t>
  </si>
  <si>
    <t>30-39</t>
  </si>
  <si>
    <t>40-49</t>
  </si>
  <si>
    <t>50-59</t>
  </si>
  <si>
    <t>60-69</t>
  </si>
  <si>
    <t>70-79</t>
  </si>
  <si>
    <t>80-89</t>
  </si>
  <si>
    <t>90-99</t>
  </si>
  <si>
    <t>MAGGIORE DI 100</t>
  </si>
  <si>
    <t>TOTALE</t>
  </si>
  <si>
    <t>Somministrazioni dal 24 al 30/9 2022</t>
  </si>
</sst>
</file>

<file path=xl/styles.xml><?xml version="1.0" encoding="utf-8"?>
<styleSheet xmlns="http://schemas.openxmlformats.org/spreadsheetml/2006/main">
  <numFmts count="5">
    <numFmt numFmtId="164" formatCode="0.0000%;\-0.0000%;0.0000%"/>
    <numFmt numFmtId="165" formatCode="0.000%;\-0.000%;0.000%"/>
    <numFmt numFmtId="166" formatCode="0.00%;\-0.00%;0.00%"/>
    <numFmt numFmtId="167" formatCode="0.0\ %;\-0.0\ %;0.0\ %"/>
    <numFmt numFmtId="168" formatCode="0.0%"/>
  </numFmts>
  <fonts count="7">
    <font>
      <sz val="11"/>
      <color theme="1"/>
      <name val="Calibri"/>
      <family val="2"/>
      <scheme val="minor"/>
    </font>
    <font>
      <sz val="11"/>
      <name val="Calibri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/>
        <bgColor theme="4"/>
      </patternFill>
    </fill>
    <fill>
      <patternFill patternType="solid">
        <fgColor rgb="FFFFFF00"/>
        <bgColor indexed="64"/>
      </patternFill>
    </fill>
    <fill>
      <patternFill patternType="solid">
        <fgColor theme="9" tint="0.39994506668294322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theme="4" tint="0.39994506668294322"/>
      </top>
      <bottom style="thin">
        <color theme="4" tint="0.39994506668294322"/>
      </bottom>
      <diagonal/>
    </border>
    <border>
      <left/>
      <right/>
      <top style="double">
        <color theme="4"/>
      </top>
      <bottom style="thin">
        <color theme="4" tint="0.39994506668294322"/>
      </bottom>
      <diagonal/>
    </border>
  </borders>
  <cellStyleXfs count="4">
    <xf numFmtId="0" fontId="0" fillId="0" borderId="0"/>
    <xf numFmtId="9" fontId="2" fillId="0" borderId="0" applyFont="0" applyFill="0" applyBorder="0" applyAlignment="0" applyProtection="0"/>
    <xf numFmtId="0" fontId="1" fillId="0" borderId="0"/>
    <xf numFmtId="0" fontId="1" fillId="0" borderId="0"/>
  </cellStyleXfs>
  <cellXfs count="20">
    <xf numFmtId="0" fontId="0" fillId="0" borderId="0" xfId="0"/>
    <xf numFmtId="0" fontId="4" fillId="0" borderId="0" xfId="0" applyFont="1"/>
    <xf numFmtId="0" fontId="0" fillId="0" borderId="0" xfId="0" applyAlignment="1">
      <alignment horizontal="center" vertical="center" wrapText="1"/>
    </xf>
    <xf numFmtId="3" fontId="0" fillId="0" borderId="0" xfId="0" applyNumberFormat="1"/>
    <xf numFmtId="167" fontId="0" fillId="0" borderId="0" xfId="0" applyNumberFormat="1"/>
    <xf numFmtId="0" fontId="3" fillId="0" borderId="0" xfId="0" applyFont="1" applyAlignment="1">
      <alignment horizontal="center" vertical="center"/>
    </xf>
    <xf numFmtId="3" fontId="6" fillId="0" borderId="3" xfId="0" applyNumberFormat="1" applyFont="1" applyBorder="1" applyAlignment="1">
      <alignment horizontal="center" vertical="center"/>
    </xf>
    <xf numFmtId="3" fontId="3" fillId="0" borderId="3" xfId="0" applyNumberFormat="1" applyFont="1" applyBorder="1"/>
    <xf numFmtId="14" fontId="0" fillId="0" borderId="0" xfId="0" applyNumberFormat="1" applyAlignment="1">
      <alignment horizontal="left"/>
    </xf>
    <xf numFmtId="0" fontId="0" fillId="4" borderId="1" xfId="0" applyFill="1" applyBorder="1" applyAlignment="1">
      <alignment horizontal="center" vertical="center" wrapText="1"/>
    </xf>
    <xf numFmtId="9" fontId="2" fillId="4" borderId="1" xfId="1" applyFont="1" applyFill="1" applyBorder="1" applyAlignment="1">
      <alignment horizontal="center" vertical="center" wrapText="1"/>
    </xf>
    <xf numFmtId="1" fontId="0" fillId="0" borderId="0" xfId="0" applyNumberFormat="1"/>
    <xf numFmtId="168" fontId="0" fillId="0" borderId="0" xfId="0" applyNumberFormat="1"/>
    <xf numFmtId="164" fontId="0" fillId="0" borderId="0" xfId="0" applyNumberFormat="1"/>
    <xf numFmtId="165" fontId="0" fillId="0" borderId="0" xfId="0" applyNumberFormat="1"/>
    <xf numFmtId="166" fontId="0" fillId="0" borderId="0" xfId="0" applyNumberFormat="1"/>
    <xf numFmtId="0" fontId="5" fillId="2" borderId="2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left"/>
    </xf>
    <xf numFmtId="3" fontId="6" fillId="3" borderId="0" xfId="0" applyNumberFormat="1" applyFont="1" applyFill="1" applyAlignment="1">
      <alignment horizontal="center" vertical="center"/>
    </xf>
    <xf numFmtId="0" fontId="6" fillId="3" borderId="0" xfId="0" applyFont="1" applyFill="1" applyAlignment="1">
      <alignment horizontal="center" vertical="center"/>
    </xf>
  </cellXfs>
  <cellStyles count="4">
    <cellStyle name="Normale" xfId="0" builtinId="0"/>
    <cellStyle name="Normale 2" xfId="2"/>
    <cellStyle name="Normale 3" xfId="3"/>
    <cellStyle name="Percentuale" xfId="1" builtinId="5"/>
  </cellStyles>
  <dxfs count="17">
    <dxf>
      <numFmt numFmtId="168" formatCode="0.0%"/>
    </dxf>
    <dxf>
      <numFmt numFmtId="1" formatCode="0"/>
    </dxf>
    <dxf>
      <numFmt numFmtId="1" formatCode="0"/>
    </dxf>
    <dxf>
      <numFmt numFmtId="167" formatCode="0.0\ %;\-0.0\ %;0.0\ %"/>
    </dxf>
    <dxf>
      <numFmt numFmtId="166" formatCode="0.00%;\-0.00%;0.00%"/>
    </dxf>
    <dxf>
      <numFmt numFmtId="167" formatCode="0.0\ %;\-0.0\ %;0.0\ %"/>
    </dxf>
    <dxf>
      <numFmt numFmtId="165" formatCode="0.000%;\-0.000%;0.000%"/>
    </dxf>
    <dxf>
      <numFmt numFmtId="167" formatCode="0.0\ %;\-0.0\ %;0.0\ %"/>
    </dxf>
    <dxf>
      <numFmt numFmtId="164" formatCode="0.0000%;\-0.0000%;0.0000%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4:J16" totalsRowCount="1">
  <tableColumns count="10">
    <tableColumn id="1" name="FASCIA ETA" totalsRowLabel="TOTALE"/>
    <tableColumn id="2" name="Popolazione Istat" totalsRowFunction="sum" dataDxfId="16" totalsRowDxfId="15"/>
    <tableColumn id="3" name="&#10;PRIMA " totalsRowFunction="sum" dataDxfId="14" totalsRowDxfId="13"/>
    <tableColumn id="4" name="&#10;SECONDA" totalsRowFunction="sum" dataDxfId="12" totalsRowDxfId="11"/>
    <tableColumn id="5" name="&#10;TERZA" totalsRowFunction="sum" dataDxfId="10" totalsRowDxfId="9"/>
    <tableColumn id="6" name="%&#10;PRIMA" totalsRowFunction="custom" dataDxfId="8" totalsRowDxfId="7">
      <totalsRowFormula>+C16/B16</totalsRowFormula>
    </tableColumn>
    <tableColumn id="7" name="% &#10;SECONDA" totalsRowFunction="custom" dataDxfId="6" totalsRowDxfId="5">
      <totalsRowFormula>+D16/B16</totalsRowFormula>
    </tableColumn>
    <tableColumn id="8" name="% &#10;TERZA" totalsRowFunction="custom" dataDxfId="4" totalsRowDxfId="3">
      <totalsRowFormula>+E16/B16</totalsRowFormula>
    </tableColumn>
    <tableColumn id="9" name="&#10;QUARTA" totalsRowFunction="sum" dataDxfId="2" totalsRowDxfId="1"/>
    <tableColumn id="10" name="%&#10;QUARTA" totalsRowFunction="custom" totalsRowDxfId="0">
      <totalsRowFormula>+I16/B16</totalsRowFormula>
    </tableColumn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1"/>
  <sheetViews>
    <sheetView tabSelected="1" topLeftCell="A4" zoomScaleSheetLayoutView="100" workbookViewId="0">
      <selection activeCell="B20" sqref="B20:B21"/>
    </sheetView>
  </sheetViews>
  <sheetFormatPr defaultColWidth="8.7109375" defaultRowHeight="15"/>
  <cols>
    <col min="1" max="1" width="17" customWidth="1"/>
    <col min="2" max="2" width="15.28515625" customWidth="1"/>
    <col min="3" max="3" width="13.85546875" customWidth="1"/>
    <col min="4" max="4" width="12.7109375" customWidth="1"/>
    <col min="5" max="5" width="10.28515625" customWidth="1"/>
    <col min="6" max="6" width="15.7109375" customWidth="1"/>
    <col min="7" max="7" width="11.7109375" customWidth="1"/>
    <col min="8" max="8" width="9.5703125" customWidth="1"/>
  </cols>
  <sheetData>
    <row r="1" spans="1:10" ht="21">
      <c r="A1" s="1" t="s">
        <v>0</v>
      </c>
    </row>
    <row r="2" spans="1:10" ht="21">
      <c r="A2" s="1"/>
    </row>
    <row r="3" spans="1:10" ht="21.75" customHeight="1">
      <c r="C3" s="16" t="s">
        <v>1</v>
      </c>
      <c r="D3" s="16"/>
      <c r="E3" s="16"/>
      <c r="F3" s="16"/>
      <c r="G3" s="16"/>
      <c r="H3" s="16"/>
      <c r="I3" s="16"/>
      <c r="J3" s="16"/>
    </row>
    <row r="4" spans="1:10" ht="54.75" customHeight="1">
      <c r="A4" s="2" t="s">
        <v>2</v>
      </c>
      <c r="B4" s="2" t="s">
        <v>3</v>
      </c>
      <c r="C4" s="2" t="s">
        <v>4</v>
      </c>
      <c r="D4" s="2" t="s">
        <v>5</v>
      </c>
      <c r="E4" s="2" t="s">
        <v>6</v>
      </c>
      <c r="F4" s="2" t="s">
        <v>7</v>
      </c>
      <c r="G4" s="2" t="s">
        <v>8</v>
      </c>
      <c r="H4" s="2" t="s">
        <v>9</v>
      </c>
      <c r="I4" s="9" t="s">
        <v>10</v>
      </c>
      <c r="J4" s="10" t="s">
        <v>11</v>
      </c>
    </row>
    <row r="5" spans="1:10">
      <c r="A5" t="s">
        <v>12</v>
      </c>
      <c r="B5" s="3">
        <v>69994</v>
      </c>
      <c r="C5" s="3">
        <v>31156</v>
      </c>
      <c r="D5" s="3">
        <v>27261</v>
      </c>
      <c r="E5" s="3">
        <v>6009</v>
      </c>
      <c r="F5" s="13">
        <v>0.44512386776009372</v>
      </c>
      <c r="G5" s="14">
        <v>0.38947624082064175</v>
      </c>
      <c r="H5" s="15">
        <v>8.5850215732777097E-2</v>
      </c>
      <c r="I5" s="11">
        <v>3</v>
      </c>
      <c r="J5">
        <v>4.2860816641426411E-5</v>
      </c>
    </row>
    <row r="6" spans="1:10">
      <c r="A6" t="s">
        <v>13</v>
      </c>
      <c r="B6" s="3">
        <v>22032</v>
      </c>
      <c r="C6" s="3">
        <v>20569</v>
      </c>
      <c r="D6" s="3">
        <v>18465</v>
      </c>
      <c r="E6" s="3">
        <v>13614</v>
      </c>
      <c r="F6" s="13">
        <v>0.93359658678286128</v>
      </c>
      <c r="G6" s="14">
        <v>0.83809912854030499</v>
      </c>
      <c r="H6" s="15">
        <v>0.6179193899782135</v>
      </c>
      <c r="I6" s="11">
        <v>14</v>
      </c>
      <c r="J6">
        <v>6.3543936092955698E-4</v>
      </c>
    </row>
    <row r="7" spans="1:10">
      <c r="A7" t="s">
        <v>14</v>
      </c>
      <c r="B7" s="3">
        <v>61183</v>
      </c>
      <c r="C7" s="3">
        <v>50004</v>
      </c>
      <c r="D7" s="3">
        <v>46604</v>
      </c>
      <c r="E7" s="3">
        <v>34751</v>
      </c>
      <c r="F7" s="13">
        <v>0.81728584737590504</v>
      </c>
      <c r="G7" s="14">
        <v>0.76171485543369888</v>
      </c>
      <c r="H7" s="15">
        <v>0.56798457087753129</v>
      </c>
      <c r="I7" s="11">
        <v>56</v>
      </c>
      <c r="J7">
        <v>9.1528692610692516E-4</v>
      </c>
    </row>
    <row r="8" spans="1:10">
      <c r="A8" t="s">
        <v>15</v>
      </c>
      <c r="B8" s="3">
        <v>65204</v>
      </c>
      <c r="C8" s="3">
        <v>53120</v>
      </c>
      <c r="D8" s="3">
        <v>49857</v>
      </c>
      <c r="E8" s="3">
        <v>38611</v>
      </c>
      <c r="F8" s="13">
        <v>0.81467394638365742</v>
      </c>
      <c r="G8" s="14">
        <v>0.76463100423286912</v>
      </c>
      <c r="H8" s="15">
        <v>0.59215692288816635</v>
      </c>
      <c r="I8" s="11">
        <v>97</v>
      </c>
      <c r="J8">
        <v>1.4876387951659408E-3</v>
      </c>
    </row>
    <row r="9" spans="1:10">
      <c r="A9" t="s">
        <v>16</v>
      </c>
      <c r="B9" s="3">
        <v>78467</v>
      </c>
      <c r="C9" s="3">
        <v>66571</v>
      </c>
      <c r="D9" s="3">
        <v>62688</v>
      </c>
      <c r="E9" s="3">
        <v>51669</v>
      </c>
      <c r="F9" s="13">
        <v>0.8483948666318325</v>
      </c>
      <c r="G9" s="14">
        <v>0.79890909554334943</v>
      </c>
      <c r="H9" s="15">
        <v>0.65848063517147337</v>
      </c>
      <c r="I9" s="11">
        <v>244</v>
      </c>
      <c r="J9">
        <v>3.1095874698918017E-3</v>
      </c>
    </row>
    <row r="10" spans="1:10">
      <c r="A10" t="s">
        <v>17</v>
      </c>
      <c r="B10" s="3">
        <v>87822</v>
      </c>
      <c r="C10" s="3">
        <v>81296</v>
      </c>
      <c r="D10" s="3">
        <v>76824</v>
      </c>
      <c r="E10" s="3">
        <v>67331</v>
      </c>
      <c r="F10" s="13">
        <v>0.92569060144382953</v>
      </c>
      <c r="G10" s="14">
        <v>0.8747694199631072</v>
      </c>
      <c r="H10" s="15">
        <v>0.76667577600145753</v>
      </c>
      <c r="I10" s="11">
        <v>653</v>
      </c>
      <c r="J10">
        <v>7.4354945230124571E-3</v>
      </c>
    </row>
    <row r="11" spans="1:10">
      <c r="A11" t="s">
        <v>18</v>
      </c>
      <c r="B11" s="3">
        <v>72817</v>
      </c>
      <c r="C11" s="3">
        <v>71496</v>
      </c>
      <c r="D11" s="3">
        <v>68821</v>
      </c>
      <c r="E11" s="3">
        <v>62626</v>
      </c>
      <c r="F11" s="13">
        <v>0.98185863191287748</v>
      </c>
      <c r="G11" s="14">
        <v>0.94512270486287542</v>
      </c>
      <c r="H11" s="15">
        <v>0.86004641773212298</v>
      </c>
      <c r="I11" s="11">
        <v>4488</v>
      </c>
      <c r="J11">
        <v>6.1633959102956729E-2</v>
      </c>
    </row>
    <row r="12" spans="1:10">
      <c r="A12" t="s">
        <v>19</v>
      </c>
      <c r="B12" s="3">
        <v>51805</v>
      </c>
      <c r="C12" s="3">
        <v>51864</v>
      </c>
      <c r="D12" s="3">
        <v>50554</v>
      </c>
      <c r="E12" s="3">
        <v>47677</v>
      </c>
      <c r="F12" s="13">
        <v>1.0011388862078949</v>
      </c>
      <c r="G12" s="14">
        <v>0.97585175176141303</v>
      </c>
      <c r="H12" s="15">
        <v>0.92031657175948267</v>
      </c>
      <c r="I12" s="11">
        <v>6212</v>
      </c>
      <c r="J12">
        <v>0.11991120548209633</v>
      </c>
    </row>
    <row r="13" spans="1:10">
      <c r="A13" t="s">
        <v>20</v>
      </c>
      <c r="B13" s="3">
        <v>36107</v>
      </c>
      <c r="C13" s="3">
        <v>34103</v>
      </c>
      <c r="D13" s="3">
        <v>33287</v>
      </c>
      <c r="E13" s="3">
        <v>30957</v>
      </c>
      <c r="F13" s="13">
        <v>0.94449829672916608</v>
      </c>
      <c r="G13" s="14">
        <v>0.92189880078655106</v>
      </c>
      <c r="H13" s="15">
        <v>0.85736837732295679</v>
      </c>
      <c r="I13" s="11">
        <v>6801</v>
      </c>
      <c r="J13">
        <v>0.18835682831583903</v>
      </c>
    </row>
    <row r="14" spans="1:10">
      <c r="A14" t="s">
        <v>21</v>
      </c>
      <c r="B14" s="3">
        <v>7698</v>
      </c>
      <c r="C14" s="3">
        <v>8163</v>
      </c>
      <c r="D14" s="3">
        <v>7850</v>
      </c>
      <c r="E14" s="3">
        <v>6550</v>
      </c>
      <c r="F14" s="13">
        <v>1.0604053000779423</v>
      </c>
      <c r="G14" s="14">
        <v>1.0197453884125747</v>
      </c>
      <c r="H14" s="15">
        <v>0.85087035593660687</v>
      </c>
      <c r="I14" s="11">
        <v>1677</v>
      </c>
      <c r="J14">
        <v>0.21784879189399844</v>
      </c>
    </row>
    <row r="15" spans="1:10">
      <c r="A15" t="s">
        <v>22</v>
      </c>
      <c r="B15" s="3">
        <v>125</v>
      </c>
      <c r="C15" s="3">
        <v>216</v>
      </c>
      <c r="D15" s="3">
        <v>198</v>
      </c>
      <c r="E15" s="3">
        <v>149</v>
      </c>
      <c r="F15" s="13">
        <v>1.728</v>
      </c>
      <c r="G15" s="14">
        <v>1.5840000000000001</v>
      </c>
      <c r="H15" s="15">
        <v>1.1919999999999999</v>
      </c>
      <c r="I15" s="11">
        <v>44</v>
      </c>
      <c r="J15">
        <v>0.35199999999999998</v>
      </c>
    </row>
    <row r="16" spans="1:10">
      <c r="A16" t="s">
        <v>23</v>
      </c>
      <c r="B16" s="3">
        <f>SUBTOTAL(109,B5:B15)</f>
        <v>553254</v>
      </c>
      <c r="C16" s="3">
        <f>SUBTOTAL(109,C5:C15)</f>
        <v>468558</v>
      </c>
      <c r="D16" s="3">
        <f>SUBTOTAL(109,D5:D15)</f>
        <v>442409</v>
      </c>
      <c r="E16" s="3">
        <f>SUBTOTAL(109,E5:E15)</f>
        <v>359944</v>
      </c>
      <c r="F16" s="4">
        <f>+C16/B16</f>
        <v>0.84691299113969354</v>
      </c>
      <c r="G16" s="4">
        <f>+D16/B16</f>
        <v>0.79964898581844868</v>
      </c>
      <c r="H16" s="4">
        <f>+E16/B16</f>
        <v>0.6505944828234409</v>
      </c>
      <c r="I16" s="11">
        <f>SUBTOTAL(109,I5:I15)</f>
        <v>20289</v>
      </c>
      <c r="J16" s="12">
        <f>+I16/B16</f>
        <v>3.6672125280612519E-2</v>
      </c>
    </row>
    <row r="17" spans="2:5" ht="24.75" customHeight="1">
      <c r="B17" s="5" t="s">
        <v>23</v>
      </c>
      <c r="C17" s="6">
        <f>+Sheet1!$C$16+Sheet1!$D$16+Sheet1!$E$16+Sheet1!$I$16</f>
        <v>1291200</v>
      </c>
    </row>
    <row r="18" spans="2:5">
      <c r="B18" s="5"/>
      <c r="C18" s="7"/>
    </row>
    <row r="20" spans="2:5" ht="15.75" customHeight="1">
      <c r="B20" s="18">
        <v>534</v>
      </c>
      <c r="C20" s="17" t="s">
        <v>24</v>
      </c>
      <c r="D20" s="17"/>
      <c r="E20" s="17"/>
    </row>
    <row r="21" spans="2:5">
      <c r="B21" s="19"/>
      <c r="C21" s="8"/>
    </row>
  </sheetData>
  <mergeCells count="3">
    <mergeCell ref="C3:J3"/>
    <mergeCell ref="C20:E20"/>
    <mergeCell ref="B20:B21"/>
  </mergeCells>
  <pageMargins left="0.7" right="0.7" top="0.75" bottom="0.75" header="0.3" footer="0.3"/>
  <pageSetup paperSize="9" orientation="portrait" horizontalDpi="0" verticalDpi="0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Power BI</dc:creator>
  <cp:lastModifiedBy>Michele</cp:lastModifiedBy>
  <dcterms:created xsi:type="dcterms:W3CDTF">2016-07-06T08:22:00Z</dcterms:created>
  <dcterms:modified xsi:type="dcterms:W3CDTF">2022-10-01T10:18:52Z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1033-11.2.0.11341</vt:lpwstr>
  </property>
  <property fmtid="{D5CDD505-2E9C-101B-9397-08002B2CF9AE}" pid="3" name="ICV">
    <vt:lpwstr>B5381B55435C43319D245ED659BE1126</vt:lpwstr>
  </property>
</Properties>
</file>